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MAMI POOR\Downloads\"/>
    </mc:Choice>
  </mc:AlternateContent>
  <bookViews>
    <workbookView xWindow="0" yWindow="0" windowWidth="19170" windowHeight="1060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6" i="1" l="1"/>
  <c r="H16" i="1"/>
  <c r="N15" i="1"/>
  <c r="H15" i="1"/>
  <c r="N14" i="1"/>
  <c r="H14" i="1"/>
  <c r="N13" i="1"/>
  <c r="H13" i="1"/>
  <c r="N12" i="1"/>
  <c r="H12" i="1"/>
  <c r="N11" i="1"/>
  <c r="H11" i="1"/>
  <c r="N10" i="1"/>
  <c r="H10" i="1"/>
  <c r="N9" i="1"/>
  <c r="H9" i="1"/>
  <c r="N8" i="1"/>
  <c r="H8" i="1"/>
  <c r="N7" i="1"/>
  <c r="H7" i="1"/>
  <c r="N6" i="1"/>
  <c r="H6" i="1"/>
  <c r="N5" i="1"/>
  <c r="H5" i="1"/>
</calcChain>
</file>

<file path=xl/sharedStrings.xml><?xml version="1.0" encoding="utf-8"?>
<sst xmlns="http://schemas.openxmlformats.org/spreadsheetml/2006/main" count="97" uniqueCount="57">
  <si>
    <t>بسمه تعالی</t>
  </si>
  <si>
    <t>دفتر ارزیابی فناوری، تدوین استاندارد و تعرفه سلامت</t>
  </si>
  <si>
    <t>کدملی (Code)</t>
  </si>
  <si>
    <t>دستگاه</t>
  </si>
  <si>
    <t>سرفصل خدمتی</t>
  </si>
  <si>
    <t>گروه خدمتی</t>
  </si>
  <si>
    <t>ویژگی کد</t>
  </si>
  <si>
    <t>شرح کد (Value)</t>
  </si>
  <si>
    <t>توضیحات</t>
  </si>
  <si>
    <t xml:space="preserve"> کل</t>
  </si>
  <si>
    <t>حرفه‌ای</t>
  </si>
  <si>
    <t>ارزش ریالی</t>
  </si>
  <si>
    <t>فنی</t>
  </si>
  <si>
    <t>ارزش پایه بیهوشی</t>
  </si>
  <si>
    <t>مبلغ قابل دریافت</t>
  </si>
  <si>
    <t>خدمات داخلی</t>
  </si>
  <si>
    <t>بیوفیدبک</t>
  </si>
  <si>
    <t>#*</t>
  </si>
  <si>
    <r>
      <t xml:space="preserve">آموزش بیوفیدبک، عضلات پرینه، اسفنکتر ادراری یا مقعدی، شامل </t>
    </r>
    <r>
      <rPr>
        <b/>
        <sz val="12"/>
        <color indexed="8"/>
        <rFont val="B Nazanin"/>
        <charset val="178"/>
      </rPr>
      <t xml:space="preserve">EMG </t>
    </r>
    <r>
      <rPr>
        <b/>
        <sz val="10"/>
        <color indexed="8"/>
        <rFont val="B Nazanin"/>
        <charset val="178"/>
      </rPr>
      <t xml:space="preserve">و یا مانومتری </t>
    </r>
  </si>
  <si>
    <t>فیزیوتراپیست با حداقل مدرک کارشناسی دارای مدرک معتبر شرکت در دوره های مشترک انجمن علمی فیزیوتراپی ایران و دانشگاه های علوم پزشکی سراسر کشور</t>
  </si>
  <si>
    <t>طب فیزیکی و توانبخشی</t>
  </si>
  <si>
    <t>#</t>
  </si>
  <si>
    <t>ارزیابی و برنامه‌ریزی برای فیزیوتراپی بیمار به ازای هر دوره فیزیوتراپی</t>
  </si>
  <si>
    <t>فیزیوتراپیست با مدرك کارشناسی، کارشناسی ارشد، دکترای حرفه ای و دکترای تخصصی فیزیوتراپی</t>
  </si>
  <si>
    <t>#*+</t>
  </si>
  <si>
    <r>
      <t xml:space="preserve">استفاده از </t>
    </r>
    <r>
      <rPr>
        <b/>
        <sz val="12"/>
        <color indexed="8"/>
        <rFont val="B Nazanin"/>
        <charset val="178"/>
      </rPr>
      <t>CPM</t>
    </r>
    <r>
      <rPr>
        <b/>
        <sz val="10"/>
        <color indexed="8"/>
        <rFont val="B Nazanin"/>
        <charset val="178"/>
      </rPr>
      <t xml:space="preserve"> يا ليزر کم توان براي توانبخشي اندامها ، هر اندام 
(قابل گزارش برای حداکثر دو اندام در هر جلسه) </t>
    </r>
  </si>
  <si>
    <t>فیزیوتراپیست با مدرک کارشناسی، کارشناس ارشد، دکترای حرفه ای و دکترای تخصصی فیزیوتراپی</t>
  </si>
  <si>
    <t>به کارگیری روش‌ها و یا اعمال درمانی روتین فیزیوتراپی و طب فیزیکی و توانبخشی شامل هر تعداد از موارد ذکر شده برای هر ناحیه در هر جلسه</t>
  </si>
  <si>
    <t xml:space="preserve">(کمپرس‌های گرم یا سرد، کشش مکانیکی، تحریک الکتریکی با دست یا دستگاه، ابزار وازوپنوماتیک، میکروویو، مادون قرمز، ماوراء بنفش، یونتوفورزیس، حمام پارافین، اولتراسوند، بازآموزی عصبی عضلانی حرکت، تعادل، حس کینتیک، وضعیت بدن، حس موقعیت فضایی، آموزش راه رفتن، آموزش برای ADL، آموزش حرکت با ویلچر و سایر اعمال یا روش‌های مرتبط) </t>
  </si>
  <si>
    <t>#+</t>
  </si>
  <si>
    <t>دیاترمی</t>
  </si>
  <si>
    <t xml:space="preserve"> (در صورتی که خدمت دیاترمی جزء یکی از روش فیزیوتراپی در کد 901645 باشد. این کد علاوه بر کد اصلی قابل محاسبه و اخذ می‌باشد)</t>
  </si>
  <si>
    <t>انجام ارزیابی و به کارگیری روش‌ها و یا اعمال درمانی فیزیوتراپی و طب فیزیکی و توانبخشی مانند حمام کنتراست یا آب درمانی یا مخزن هوبارد و یا گردش چرخشی آب</t>
  </si>
  <si>
    <t>(مطابق با استانداردهای ابلاغی وزارت بهداشت، درمان و آموزش پزشکی به ازای هر جلسه برای حداقل 20 دقیقه) فیزیو تراپیست دارای حداقل مدرک کارشناسی</t>
  </si>
  <si>
    <t>ماساژ يا تمرین درمانی یا تکنيک هاي درمان دستي (برای مثال: حركت دادن، دستكاري، درناژ دستی لنفاتیک‌ها و كشش دستي) به ازاي هر جلسه</t>
  </si>
  <si>
    <t xml:space="preserve">(فقط در موارد لنف ادما تحت پوشش بیمه پایه می‌باشد) </t>
  </si>
  <si>
    <t>استفاده از دستگاه ليزر پرتوان جهت کاربردهاي عصبي-اسکلتي-عضلاني؛ به ازاي هر جلسه برای هر ناحیه</t>
  </si>
  <si>
    <t xml:space="preserve"> (قابل گزارش برای حداکثر دو ناحیه) (عمل مستقل) (مطابق با استانداردهاي ابلاغي وزارت بهداشت، درمان و آموزش پزشکي) 
 فیزیو تراپیست دارای حداقل مدرک کارشناسی</t>
  </si>
  <si>
    <r>
      <t xml:space="preserve">استفاده از دستگاه </t>
    </r>
    <r>
      <rPr>
        <b/>
        <sz val="10"/>
        <color indexed="8"/>
        <rFont val="B Nazanin"/>
        <charset val="178"/>
      </rPr>
      <t xml:space="preserve">ESWT (Exteracorporeal Shock Wave Therapy) با توان کم، جهت درمان دردهاي اسکلتي-عضلاني و ترميم بافت نرم؛ به ازاي هر ناحیه </t>
    </r>
  </si>
  <si>
    <t xml:space="preserve">(قابل گزارش برای حداکثر دو ناحیه در هر جلسه) (عمل مستقل) (منبطق با استانداردهاي ابلاغي وزارت بهداشت، درمان و آموزش پزشکي)  </t>
  </si>
  <si>
    <r>
      <t xml:space="preserve">استفاده از دستگاه </t>
    </r>
    <r>
      <rPr>
        <b/>
        <sz val="10"/>
        <color indexed="8"/>
        <rFont val="B Nazanin"/>
        <charset val="178"/>
      </rPr>
      <t>Magnetic Field Therapy جهت توانبخشی اندام‌ها؛ به ازای هر جلسه منطبق با استانداردهای ابلاغی وزارت بهداشت، درمان و آموزش پزشکی (عمل مستقل)</t>
    </r>
  </si>
  <si>
    <t>فیزیوتراپیست حداقل با مدرک کارشناسی</t>
  </si>
  <si>
    <t>طب سوزنی و طب جایگزین</t>
  </si>
  <si>
    <t xml:space="preserve">طب‌سوزنی بدون تحریک الکتریکی (سوزن خشک)؛ 
هر جلسه </t>
  </si>
  <si>
    <t>فیزیوتراپیست با مدرک کارشناسی، کارشناسی ارشد و دکتری با گذراندن 5 سطح و حداقل 40 ساعت تئوری و عملی در سامانه آموزش مداوم پزشکی (دوره مدون سوزن خشک با تایید انجمن علمی فیزیوتراپی ایران و دانشگاه های علوم پزشکی)</t>
  </si>
  <si>
    <t>ارائه خدمات در منزل</t>
  </si>
  <si>
    <t>ارائه خدمات درمانی در منزل</t>
  </si>
  <si>
    <t>0</t>
  </si>
  <si>
    <t>راهنمای علائم</t>
  </si>
  <si>
    <t>شرح این علامت صرفاً در بخش خصوصی کاربرد داشته و دلالت بر این دارد که این دسته از خدمات اعم از اینکه دربخش سرپایی یا بستري ارائه شوند، با ارزش ریالی تعدیل شده محاسبه خواهد شد. سقف ضریب ریالی خدمات مشمول علامت # هر ساله در شوراي عالی بیمه خدمات درمانی کشور تعیین و توسط هیات محترم وزیران مصوب و ابلاغ می گردد.</t>
  </si>
  <si>
    <t>È</t>
  </si>
  <si>
    <t>این علامت کدهای ضمیمه (add-on) را نشان میدهد که بر کارهاي اضافی و یا مکملی دلالت دارد که در حین ارائه یک خدمت اصلی انجام میشوند و هرگز نباید به تنهایی گزارش شوند. این کدها به همراه توصیفاتی مانند «هر مورد اضافه» و یا « اقدام جداگانه علاوه بر اقدام ا صلی» مشخص می شوند و 100 درصد ارزش نسبی مربوط به کد اصلی، اضافه می گردد و کد تعدیلی ( 51 -) به آن قابل تسري نخواهد بود. در کلیه خدماتی که علامت (+) دارند ارزش بیهوشی معادل صفر می باشد .</t>
  </si>
  <si>
    <t>á</t>
  </si>
  <si>
    <t>این علامت بر مستثنی شدن این خدمت از پوشش بیمه پایه و یا پوشش مشروط آن توسط بیمه هاي پایه دلالت دارد .</t>
  </si>
  <si>
    <r>
      <t xml:space="preserve">مشروط بر نداشتن تداخل زمانی با نوبت کاری مندرج در پروانه مسئولیت فنی و تجویز پزشک معالج.
</t>
    </r>
    <r>
      <rPr>
        <b/>
        <sz val="14"/>
        <color rgb="FF000000"/>
        <rFont val="B Nazanin"/>
        <charset val="178"/>
      </rPr>
      <t>(برای رشته های پروانه دار   50% مبلغ یعنی 3384000 ریال قابل دریافت است.)</t>
    </r>
  </si>
  <si>
    <t>*+</t>
  </si>
  <si>
    <t>ارزش نسبی خدمات و مراقبتهای سلامت  فیزیوتراپی سال 1401 - بخش خصوصی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</si>
</sst>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quot;ريال&quot;\ #,##0_-"/>
  </numFmts>
  <fonts count="18" x14ac:knownFonts="1">
    <font>
      <sz val="11"/>
      <color theme="1"/>
      <name val="Calibri"/>
      <family val="2"/>
      <charset val="178"/>
      <scheme val="minor"/>
    </font>
    <font>
      <b/>
      <sz val="14"/>
      <color theme="1"/>
      <name val="IranNastaliq"/>
      <family val="1"/>
    </font>
    <font>
      <sz val="14"/>
      <color theme="1"/>
      <name val="B Titr"/>
      <charset val="178"/>
    </font>
    <font>
      <sz val="11"/>
      <color theme="1"/>
      <name val="B Titr"/>
      <charset val="178"/>
    </font>
    <font>
      <b/>
      <sz val="12"/>
      <color rgb="FF000000"/>
      <name val="B Nazanin"/>
      <charset val="178"/>
    </font>
    <font>
      <sz val="12"/>
      <color theme="1"/>
      <name val="B Nazanin"/>
      <charset val="178"/>
    </font>
    <font>
      <sz val="12"/>
      <color theme="1"/>
      <name val="B Lotus"/>
      <charset val="178"/>
    </font>
    <font>
      <b/>
      <sz val="10"/>
      <color rgb="FF000000"/>
      <name val="B Nazanin"/>
      <charset val="178"/>
    </font>
    <font>
      <b/>
      <sz val="12"/>
      <color indexed="8"/>
      <name val="B Nazanin"/>
      <charset val="178"/>
    </font>
    <font>
      <b/>
      <sz val="10"/>
      <color indexed="8"/>
      <name val="B Nazanin"/>
      <charset val="178"/>
    </font>
    <font>
      <sz val="10"/>
      <name val="Arial"/>
      <family val="2"/>
    </font>
    <font>
      <b/>
      <sz val="12"/>
      <color theme="1"/>
      <name val="B Nazanin"/>
      <charset val="178"/>
    </font>
    <font>
      <b/>
      <sz val="10"/>
      <color theme="1"/>
      <name val="B Nazanin"/>
      <charset val="178"/>
    </font>
    <font>
      <sz val="16"/>
      <color theme="1"/>
      <name val="B Titr"/>
      <charset val="178"/>
    </font>
    <font>
      <sz val="18"/>
      <color theme="1"/>
      <name val="B Lotus"/>
      <charset val="178"/>
    </font>
    <font>
      <b/>
      <sz val="11"/>
      <color theme="1"/>
      <name val="B Nazanin"/>
      <charset val="178"/>
    </font>
    <font>
      <sz val="18"/>
      <color theme="1"/>
      <name val="Wingdings 2"/>
      <family val="1"/>
      <charset val="2"/>
    </font>
    <font>
      <b/>
      <sz val="14"/>
      <color rgb="FF000000"/>
      <name val="B Nazanin"/>
      <charset val="178"/>
    </font>
  </fonts>
  <fills count="5">
    <fill>
      <patternFill patternType="none"/>
    </fill>
    <fill>
      <patternFill patternType="gray125"/>
    </fill>
    <fill>
      <patternFill patternType="solid">
        <fgColor rgb="FFB8CCE4"/>
        <bgColor indexed="64"/>
      </patternFill>
    </fill>
    <fill>
      <patternFill patternType="solid">
        <fgColor rgb="FFFFFF00"/>
        <bgColor indexed="64"/>
      </patternFill>
    </fill>
    <fill>
      <patternFill patternType="solid">
        <fgColor theme="0" tint="-4.9989318521683403E-2"/>
        <bgColor indexed="64"/>
      </patternFill>
    </fill>
  </fills>
  <borders count="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0" fillId="0" borderId="0"/>
  </cellStyleXfs>
  <cellXfs count="29">
    <xf numFmtId="0" fontId="0" fillId="0" borderId="0" xfId="0"/>
    <xf numFmtId="0" fontId="0" fillId="0" borderId="0" xfId="0"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 fontId="4" fillId="0" borderId="4" xfId="0" applyNumberFormat="1" applyFont="1" applyFill="1" applyBorder="1" applyAlignment="1">
      <alignment horizontal="center" vertical="center" wrapText="1" readingOrder="2"/>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readingOrder="2"/>
    </xf>
    <xf numFmtId="164" fontId="11" fillId="0" borderId="4" xfId="1" applyNumberFormat="1" applyFont="1" applyFill="1" applyBorder="1" applyAlignment="1">
      <alignment horizontal="center" vertical="center" readingOrder="2"/>
    </xf>
    <xf numFmtId="0" fontId="4" fillId="0" borderId="4" xfId="0" applyFont="1" applyFill="1" applyBorder="1" applyAlignment="1">
      <alignment horizontal="center" vertical="center" readingOrder="2"/>
    </xf>
    <xf numFmtId="165" fontId="4" fillId="4" borderId="4" xfId="0" applyNumberFormat="1" applyFont="1" applyFill="1" applyBorder="1" applyAlignment="1">
      <alignment horizontal="center" vertical="center" readingOrder="2"/>
    </xf>
    <xf numFmtId="49" fontId="11" fillId="0" borderId="4" xfId="1" applyNumberFormat="1" applyFont="1" applyFill="1" applyBorder="1" applyAlignment="1">
      <alignment horizontal="center" vertical="center" readingOrder="2"/>
    </xf>
    <xf numFmtId="165" fontId="4" fillId="3" borderId="4" xfId="0" applyNumberFormat="1" applyFont="1" applyFill="1" applyBorder="1" applyAlignment="1">
      <alignment horizontal="center" vertical="center" readingOrder="2"/>
    </xf>
    <xf numFmtId="1" fontId="11" fillId="0" borderId="4" xfId="1" applyNumberFormat="1" applyFont="1" applyFill="1" applyBorder="1" applyAlignment="1">
      <alignment horizontal="center" vertical="center" readingOrder="2"/>
    </xf>
    <xf numFmtId="0" fontId="12" fillId="0" borderId="4" xfId="0" applyFont="1" applyFill="1" applyBorder="1" applyAlignment="1">
      <alignment horizontal="center" vertical="center" wrapText="1" readingOrder="2"/>
    </xf>
    <xf numFmtId="0" fontId="14"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4" xfId="0" applyFont="1" applyBorder="1" applyAlignment="1">
      <alignment horizontal="center" vertical="center"/>
    </xf>
    <xf numFmtId="1" fontId="1" fillId="0" borderId="0" xfId="0" applyNumberFormat="1" applyFont="1" applyFill="1" applyAlignment="1">
      <alignment horizontal="center" vertical="center"/>
    </xf>
    <xf numFmtId="1" fontId="2" fillId="0" borderId="0" xfId="0" applyNumberFormat="1" applyFont="1" applyFill="1" applyBorder="1" applyAlignment="1">
      <alignment horizontal="center" vertical="center"/>
    </xf>
    <xf numFmtId="1" fontId="4" fillId="0" borderId="5" xfId="0" applyNumberFormat="1" applyFont="1" applyFill="1" applyBorder="1" applyAlignment="1">
      <alignment horizontal="center" vertical="center" wrapText="1" readingOrder="2"/>
    </xf>
    <xf numFmtId="1" fontId="4" fillId="0" borderId="0" xfId="0" applyNumberFormat="1" applyFont="1" applyFill="1" applyBorder="1" applyAlignment="1">
      <alignment horizontal="center" vertical="center" wrapText="1" readingOrder="2"/>
    </xf>
    <xf numFmtId="1" fontId="4" fillId="0" borderId="6" xfId="0" applyNumberFormat="1" applyFont="1" applyFill="1" applyBorder="1" applyAlignment="1">
      <alignment horizontal="center" vertical="center" wrapText="1" readingOrder="2"/>
    </xf>
    <xf numFmtId="0" fontId="13" fillId="0" borderId="4" xfId="0" applyFont="1" applyBorder="1" applyAlignment="1">
      <alignment horizontal="center" vertical="center"/>
    </xf>
    <xf numFmtId="0" fontId="15" fillId="0" borderId="4" xfId="0" applyFont="1" applyBorder="1" applyAlignment="1">
      <alignment horizontal="center" vertical="center" wrapText="1"/>
    </xf>
    <xf numFmtId="0" fontId="15" fillId="0" borderId="4" xfId="0" applyFont="1" applyBorder="1" applyAlignment="1">
      <alignment horizontal="center" vertical="center"/>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306208</xdr:colOff>
      <xdr:row>0</xdr:row>
      <xdr:rowOff>169907</xdr:rowOff>
    </xdr:from>
    <xdr:ext cx="983028" cy="965431"/>
    <xdr:pic>
      <xdr:nvPicPr>
        <xdr:cNvPr id="2" name="Picture 7" descr="F:\63504059971002997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01074470" y="169907"/>
          <a:ext cx="983028" cy="965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622011</xdr:colOff>
      <xdr:row>0</xdr:row>
      <xdr:rowOff>112059</xdr:rowOff>
    </xdr:from>
    <xdr:ext cx="945215" cy="960796"/>
    <xdr:pic>
      <xdr:nvPicPr>
        <xdr:cNvPr id="3" name="Picture 6" descr="C:\Users\goudarzi\Desktop\Untitled.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90016421" y="112059"/>
          <a:ext cx="945215" cy="9607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11</xdr:col>
      <xdr:colOff>739588</xdr:colOff>
      <xdr:row>0</xdr:row>
      <xdr:rowOff>120465</xdr:rowOff>
    </xdr:from>
    <xdr:to>
      <xdr:col>12</xdr:col>
      <xdr:colOff>301439</xdr:colOff>
      <xdr:row>2</xdr:row>
      <xdr:rowOff>235324</xdr:rowOff>
    </xdr:to>
    <xdr:pic>
      <xdr:nvPicPr>
        <xdr:cNvPr id="4"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90990855" y="120465"/>
          <a:ext cx="794498" cy="9440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rightToLeft="1" tabSelected="1" zoomScale="85" zoomScaleNormal="85" workbookViewId="0">
      <selection activeCell="A3" sqref="A3:N3"/>
    </sheetView>
  </sheetViews>
  <sheetFormatPr defaultColWidth="0" defaultRowHeight="15" zeroHeight="1" x14ac:dyDescent="0.25"/>
  <cols>
    <col min="1" max="1" width="8" bestFit="1" customWidth="1"/>
    <col min="2" max="2" width="6.7109375" bestFit="1" customWidth="1"/>
    <col min="3" max="4" width="8.5703125" bestFit="1" customWidth="1"/>
    <col min="5" max="5" width="7.42578125" bestFit="1" customWidth="1"/>
    <col min="6" max="7" width="25.5703125" customWidth="1"/>
    <col min="8" max="9" width="9" customWidth="1"/>
    <col min="10" max="10" width="16.28515625" customWidth="1"/>
    <col min="11" max="11" width="9" customWidth="1"/>
    <col min="12" max="12" width="16.85546875" customWidth="1"/>
    <col min="13" max="13" width="9" customWidth="1"/>
    <col min="14" max="14" width="19.140625" customWidth="1"/>
    <col min="15" max="16384" width="9" hidden="1"/>
  </cols>
  <sheetData>
    <row r="1" spans="1:14" ht="32.25" customHeight="1" x14ac:dyDescent="0.25">
      <c r="A1" s="21" t="s">
        <v>0</v>
      </c>
      <c r="B1" s="21"/>
      <c r="C1" s="21"/>
      <c r="D1" s="21"/>
      <c r="E1" s="21"/>
      <c r="F1" s="21"/>
      <c r="G1" s="21"/>
      <c r="H1" s="21"/>
      <c r="I1" s="21"/>
      <c r="J1" s="21"/>
      <c r="K1" s="21"/>
      <c r="L1" s="21"/>
      <c r="M1" s="21"/>
      <c r="N1" s="21"/>
    </row>
    <row r="2" spans="1:14" ht="33" customHeight="1" x14ac:dyDescent="0.25">
      <c r="A2" s="21" t="s">
        <v>1</v>
      </c>
      <c r="B2" s="21"/>
      <c r="C2" s="21"/>
      <c r="D2" s="21"/>
      <c r="E2" s="21"/>
      <c r="F2" s="21"/>
      <c r="G2" s="21"/>
      <c r="H2" s="21"/>
      <c r="I2" s="21"/>
      <c r="J2" s="21"/>
      <c r="K2" s="21"/>
      <c r="L2" s="21"/>
      <c r="M2" s="21"/>
      <c r="N2" s="1"/>
    </row>
    <row r="3" spans="1:14" ht="36" customHeight="1" thickBot="1" x14ac:dyDescent="0.3">
      <c r="A3" s="22" t="s">
        <v>56</v>
      </c>
      <c r="B3" s="22"/>
      <c r="C3" s="22"/>
      <c r="D3" s="22"/>
      <c r="E3" s="22"/>
      <c r="F3" s="22"/>
      <c r="G3" s="22"/>
      <c r="H3" s="22"/>
      <c r="I3" s="22"/>
      <c r="J3" s="22"/>
      <c r="K3" s="22"/>
      <c r="L3" s="22"/>
      <c r="M3" s="22"/>
      <c r="N3" s="22"/>
    </row>
    <row r="4" spans="1:14" ht="68.25" thickBot="1" x14ac:dyDescent="0.3">
      <c r="A4" s="2" t="s">
        <v>2</v>
      </c>
      <c r="B4" s="3" t="s">
        <v>3</v>
      </c>
      <c r="C4" s="3" t="s">
        <v>4</v>
      </c>
      <c r="D4" s="3" t="s">
        <v>5</v>
      </c>
      <c r="E4" s="3" t="s">
        <v>6</v>
      </c>
      <c r="F4" s="3" t="s">
        <v>7</v>
      </c>
      <c r="G4" s="3" t="s">
        <v>8</v>
      </c>
      <c r="H4" s="4" t="s">
        <v>9</v>
      </c>
      <c r="I4" s="4" t="s">
        <v>10</v>
      </c>
      <c r="J4" s="5" t="s">
        <v>11</v>
      </c>
      <c r="K4" s="4" t="s">
        <v>12</v>
      </c>
      <c r="L4" s="5" t="s">
        <v>11</v>
      </c>
      <c r="M4" s="4" t="s">
        <v>13</v>
      </c>
      <c r="N4" s="6" t="s">
        <v>14</v>
      </c>
    </row>
    <row r="5" spans="1:14" ht="104.25" customHeight="1" thickBot="1" x14ac:dyDescent="0.3">
      <c r="A5" s="7">
        <v>900135</v>
      </c>
      <c r="B5" s="8" t="s">
        <v>15</v>
      </c>
      <c r="C5" s="8" t="s">
        <v>16</v>
      </c>
      <c r="D5" s="8" t="s">
        <v>16</v>
      </c>
      <c r="E5" s="9" t="s">
        <v>17</v>
      </c>
      <c r="F5" s="10" t="s">
        <v>18</v>
      </c>
      <c r="G5" s="10" t="s">
        <v>19</v>
      </c>
      <c r="H5" s="11">
        <f t="shared" ref="H5:H16" si="0">I5+K5</f>
        <v>6.5</v>
      </c>
      <c r="I5" s="12">
        <v>4.5</v>
      </c>
      <c r="J5" s="13">
        <v>327000</v>
      </c>
      <c r="K5" s="12">
        <v>2</v>
      </c>
      <c r="L5" s="13">
        <v>902000</v>
      </c>
      <c r="M5" s="14">
        <v>0</v>
      </c>
      <c r="N5" s="15">
        <f t="shared" ref="N5:N15" si="1">L5*K5+J5*I5</f>
        <v>3275500</v>
      </c>
    </row>
    <row r="6" spans="1:14" ht="91.5" customHeight="1" thickBot="1" x14ac:dyDescent="0.3">
      <c r="A6" s="7">
        <v>901620</v>
      </c>
      <c r="B6" s="8" t="s">
        <v>15</v>
      </c>
      <c r="C6" s="8" t="s">
        <v>20</v>
      </c>
      <c r="D6" s="8" t="s">
        <v>20</v>
      </c>
      <c r="E6" s="9" t="s">
        <v>21</v>
      </c>
      <c r="F6" s="10" t="s">
        <v>22</v>
      </c>
      <c r="G6" s="10" t="s">
        <v>23</v>
      </c>
      <c r="H6" s="11">
        <f t="shared" si="0"/>
        <v>0.7</v>
      </c>
      <c r="I6" s="12">
        <v>0.7</v>
      </c>
      <c r="J6" s="13">
        <v>327000</v>
      </c>
      <c r="K6" s="12">
        <v>0</v>
      </c>
      <c r="L6" s="13">
        <v>0</v>
      </c>
      <c r="M6" s="14">
        <v>0</v>
      </c>
      <c r="N6" s="15">
        <f t="shared" si="1"/>
        <v>228900</v>
      </c>
    </row>
    <row r="7" spans="1:14" ht="90" customHeight="1" thickBot="1" x14ac:dyDescent="0.3">
      <c r="A7" s="7">
        <v>901625</v>
      </c>
      <c r="B7" s="8" t="s">
        <v>15</v>
      </c>
      <c r="C7" s="8" t="s">
        <v>20</v>
      </c>
      <c r="D7" s="8" t="s">
        <v>20</v>
      </c>
      <c r="E7" s="9" t="s">
        <v>24</v>
      </c>
      <c r="F7" s="10" t="s">
        <v>25</v>
      </c>
      <c r="G7" s="10" t="s">
        <v>26</v>
      </c>
      <c r="H7" s="16">
        <f t="shared" si="0"/>
        <v>1</v>
      </c>
      <c r="I7" s="12">
        <v>0.3</v>
      </c>
      <c r="J7" s="13">
        <v>327000</v>
      </c>
      <c r="K7" s="12">
        <v>0.7</v>
      </c>
      <c r="L7" s="13">
        <v>902000</v>
      </c>
      <c r="M7" s="14">
        <v>0</v>
      </c>
      <c r="N7" s="15">
        <f t="shared" si="1"/>
        <v>729500</v>
      </c>
    </row>
    <row r="8" spans="1:14" ht="185.25" customHeight="1" thickBot="1" x14ac:dyDescent="0.3">
      <c r="A8" s="7">
        <v>901645</v>
      </c>
      <c r="B8" s="8" t="s">
        <v>15</v>
      </c>
      <c r="C8" s="8" t="s">
        <v>20</v>
      </c>
      <c r="D8" s="8" t="s">
        <v>20</v>
      </c>
      <c r="E8" s="9" t="s">
        <v>21</v>
      </c>
      <c r="F8" s="17" t="s">
        <v>27</v>
      </c>
      <c r="G8" s="17" t="s">
        <v>28</v>
      </c>
      <c r="H8" s="11">
        <f t="shared" si="0"/>
        <v>1.7000000000000002</v>
      </c>
      <c r="I8" s="12">
        <v>1.1000000000000001</v>
      </c>
      <c r="J8" s="13">
        <v>327000</v>
      </c>
      <c r="K8" s="12">
        <v>0.6</v>
      </c>
      <c r="L8" s="13">
        <v>902000</v>
      </c>
      <c r="M8" s="14">
        <v>0</v>
      </c>
      <c r="N8" s="15">
        <f t="shared" si="1"/>
        <v>900900</v>
      </c>
    </row>
    <row r="9" spans="1:14" ht="109.5" customHeight="1" thickBot="1" x14ac:dyDescent="0.3">
      <c r="A9" s="7">
        <v>901646</v>
      </c>
      <c r="B9" s="8" t="s">
        <v>15</v>
      </c>
      <c r="C9" s="8" t="s">
        <v>20</v>
      </c>
      <c r="D9" s="8" t="s">
        <v>20</v>
      </c>
      <c r="E9" s="9" t="s">
        <v>29</v>
      </c>
      <c r="F9" s="17" t="s">
        <v>30</v>
      </c>
      <c r="G9" s="10" t="s">
        <v>31</v>
      </c>
      <c r="H9" s="11">
        <f t="shared" si="0"/>
        <v>0.8</v>
      </c>
      <c r="I9" s="12">
        <v>0.3</v>
      </c>
      <c r="J9" s="13">
        <v>327000</v>
      </c>
      <c r="K9" s="12">
        <v>0.5</v>
      </c>
      <c r="L9" s="13">
        <v>902000</v>
      </c>
      <c r="M9" s="14">
        <v>0</v>
      </c>
      <c r="N9" s="15">
        <f t="shared" si="1"/>
        <v>549100</v>
      </c>
    </row>
    <row r="10" spans="1:14" ht="112.5" customHeight="1" thickBot="1" x14ac:dyDescent="0.3">
      <c r="A10" s="7">
        <v>901660</v>
      </c>
      <c r="B10" s="8" t="s">
        <v>15</v>
      </c>
      <c r="C10" s="8" t="s">
        <v>20</v>
      </c>
      <c r="D10" s="8" t="s">
        <v>20</v>
      </c>
      <c r="E10" s="9" t="s">
        <v>29</v>
      </c>
      <c r="F10" s="17" t="s">
        <v>32</v>
      </c>
      <c r="G10" s="10" t="s">
        <v>33</v>
      </c>
      <c r="H10" s="11">
        <f t="shared" si="0"/>
        <v>3.5</v>
      </c>
      <c r="I10" s="12">
        <v>2</v>
      </c>
      <c r="J10" s="13">
        <v>327000</v>
      </c>
      <c r="K10" s="12">
        <v>1.5</v>
      </c>
      <c r="L10" s="13">
        <v>902000</v>
      </c>
      <c r="M10" s="14">
        <v>0</v>
      </c>
      <c r="N10" s="15">
        <f t="shared" si="1"/>
        <v>2007000</v>
      </c>
    </row>
    <row r="11" spans="1:14" ht="81" customHeight="1" thickBot="1" x14ac:dyDescent="0.3">
      <c r="A11" s="7">
        <v>901662</v>
      </c>
      <c r="B11" s="8" t="s">
        <v>15</v>
      </c>
      <c r="C11" s="8" t="s">
        <v>20</v>
      </c>
      <c r="D11" s="8" t="s">
        <v>20</v>
      </c>
      <c r="E11" s="9" t="s">
        <v>17</v>
      </c>
      <c r="F11" s="17" t="s">
        <v>34</v>
      </c>
      <c r="G11" s="10" t="s">
        <v>35</v>
      </c>
      <c r="H11" s="11">
        <f t="shared" si="0"/>
        <v>1.3</v>
      </c>
      <c r="I11" s="12">
        <v>1.3</v>
      </c>
      <c r="J11" s="13">
        <v>327000</v>
      </c>
      <c r="K11" s="12">
        <v>0</v>
      </c>
      <c r="L11" s="13">
        <v>0</v>
      </c>
      <c r="M11" s="14">
        <v>0</v>
      </c>
      <c r="N11" s="15">
        <f t="shared" si="1"/>
        <v>425100</v>
      </c>
    </row>
    <row r="12" spans="1:14" ht="112.5" customHeight="1" thickBot="1" x14ac:dyDescent="0.3">
      <c r="A12" s="7">
        <v>901665</v>
      </c>
      <c r="B12" s="8" t="s">
        <v>15</v>
      </c>
      <c r="C12" s="8" t="s">
        <v>20</v>
      </c>
      <c r="D12" s="8" t="s">
        <v>20</v>
      </c>
      <c r="E12" s="9" t="s">
        <v>17</v>
      </c>
      <c r="F12" s="17" t="s">
        <v>36</v>
      </c>
      <c r="G12" s="10" t="s">
        <v>37</v>
      </c>
      <c r="H12" s="16">
        <f t="shared" si="0"/>
        <v>4</v>
      </c>
      <c r="I12" s="12">
        <v>2</v>
      </c>
      <c r="J12" s="13">
        <v>327000</v>
      </c>
      <c r="K12" s="12">
        <v>2</v>
      </c>
      <c r="L12" s="13">
        <v>902000</v>
      </c>
      <c r="M12" s="14">
        <v>0</v>
      </c>
      <c r="N12" s="15">
        <f t="shared" si="1"/>
        <v>2458000</v>
      </c>
    </row>
    <row r="13" spans="1:14" ht="128.25" customHeight="1" thickBot="1" x14ac:dyDescent="0.3">
      <c r="A13" s="7">
        <v>901670</v>
      </c>
      <c r="B13" s="8" t="s">
        <v>15</v>
      </c>
      <c r="C13" s="8" t="s">
        <v>20</v>
      </c>
      <c r="D13" s="8" t="s">
        <v>20</v>
      </c>
      <c r="E13" s="9" t="s">
        <v>17</v>
      </c>
      <c r="F13" s="17" t="s">
        <v>38</v>
      </c>
      <c r="G13" s="10" t="s">
        <v>39</v>
      </c>
      <c r="H13" s="11">
        <f t="shared" si="0"/>
        <v>4.5</v>
      </c>
      <c r="I13" s="12">
        <v>2</v>
      </c>
      <c r="J13" s="13">
        <v>327000</v>
      </c>
      <c r="K13" s="12">
        <v>2.5</v>
      </c>
      <c r="L13" s="13">
        <v>902000</v>
      </c>
      <c r="M13" s="14">
        <v>0</v>
      </c>
      <c r="N13" s="15">
        <f t="shared" si="1"/>
        <v>2909000</v>
      </c>
    </row>
    <row r="14" spans="1:14" ht="94.5" customHeight="1" thickBot="1" x14ac:dyDescent="0.3">
      <c r="A14" s="7">
        <v>901680</v>
      </c>
      <c r="B14" s="8" t="s">
        <v>15</v>
      </c>
      <c r="C14" s="8" t="s">
        <v>20</v>
      </c>
      <c r="D14" s="8" t="s">
        <v>20</v>
      </c>
      <c r="E14" s="9" t="s">
        <v>17</v>
      </c>
      <c r="F14" s="17" t="s">
        <v>40</v>
      </c>
      <c r="G14" s="10" t="s">
        <v>41</v>
      </c>
      <c r="H14" s="16">
        <f t="shared" si="0"/>
        <v>3</v>
      </c>
      <c r="I14" s="12">
        <v>2</v>
      </c>
      <c r="J14" s="13">
        <v>327000</v>
      </c>
      <c r="K14" s="12">
        <v>1</v>
      </c>
      <c r="L14" s="13">
        <v>902000</v>
      </c>
      <c r="M14" s="14">
        <v>0</v>
      </c>
      <c r="N14" s="15">
        <f t="shared" si="1"/>
        <v>1556000</v>
      </c>
    </row>
    <row r="15" spans="1:14" ht="111.75" customHeight="1" thickBot="1" x14ac:dyDescent="0.3">
      <c r="A15" s="7">
        <v>901760</v>
      </c>
      <c r="B15" s="8" t="s">
        <v>15</v>
      </c>
      <c r="C15" s="8" t="s">
        <v>42</v>
      </c>
      <c r="D15" s="8" t="s">
        <v>42</v>
      </c>
      <c r="E15" s="9" t="s">
        <v>17</v>
      </c>
      <c r="F15" s="17" t="s">
        <v>43</v>
      </c>
      <c r="G15" s="10" t="s">
        <v>44</v>
      </c>
      <c r="H15" s="11">
        <f t="shared" si="0"/>
        <v>1.2000000000000002</v>
      </c>
      <c r="I15" s="12">
        <v>0.8</v>
      </c>
      <c r="J15" s="13">
        <v>327000</v>
      </c>
      <c r="K15" s="12">
        <v>0.4</v>
      </c>
      <c r="L15" s="13">
        <v>902000</v>
      </c>
      <c r="M15" s="14">
        <v>0</v>
      </c>
      <c r="N15" s="15">
        <f t="shared" si="1"/>
        <v>622400</v>
      </c>
    </row>
    <row r="16" spans="1:14" ht="119.25" customHeight="1" thickBot="1" x14ac:dyDescent="0.3">
      <c r="A16" s="7">
        <v>901995</v>
      </c>
      <c r="B16" s="8" t="s">
        <v>15</v>
      </c>
      <c r="C16" s="8" t="s">
        <v>45</v>
      </c>
      <c r="D16" s="8" t="s">
        <v>45</v>
      </c>
      <c r="E16" s="9" t="s">
        <v>55</v>
      </c>
      <c r="F16" s="17" t="s">
        <v>46</v>
      </c>
      <c r="G16" s="10" t="s">
        <v>54</v>
      </c>
      <c r="H16" s="11">
        <f t="shared" si="0"/>
        <v>4.5</v>
      </c>
      <c r="I16" s="12">
        <v>0</v>
      </c>
      <c r="J16" s="13">
        <v>0</v>
      </c>
      <c r="K16" s="12">
        <v>4.5</v>
      </c>
      <c r="L16" s="13">
        <v>1504000</v>
      </c>
      <c r="M16" s="14" t="s">
        <v>47</v>
      </c>
      <c r="N16" s="15">
        <f>L16*K16+J16*I16</f>
        <v>6768000</v>
      </c>
    </row>
    <row r="17" spans="1:14" ht="21.75" thickBot="1" x14ac:dyDescent="0.3">
      <c r="A17" s="23"/>
      <c r="B17" s="24"/>
      <c r="C17" s="24"/>
      <c r="D17" s="24"/>
      <c r="E17" s="24"/>
      <c r="F17" s="24"/>
      <c r="G17" s="24"/>
      <c r="H17" s="24"/>
      <c r="I17" s="24"/>
      <c r="J17" s="24"/>
      <c r="K17" s="24"/>
      <c r="L17" s="24"/>
      <c r="M17" s="24"/>
      <c r="N17" s="25"/>
    </row>
    <row r="18" spans="1:14" ht="66.75" customHeight="1" thickBot="1" x14ac:dyDescent="0.3">
      <c r="A18" s="26" t="s">
        <v>48</v>
      </c>
      <c r="B18" s="26"/>
      <c r="C18" s="26"/>
      <c r="D18" s="26"/>
      <c r="E18" s="18" t="s">
        <v>21</v>
      </c>
      <c r="F18" s="27" t="s">
        <v>49</v>
      </c>
      <c r="G18" s="27"/>
      <c r="H18" s="27"/>
      <c r="I18" s="27"/>
      <c r="J18" s="27"/>
      <c r="K18" s="27"/>
      <c r="L18" s="27"/>
      <c r="M18" s="27"/>
      <c r="N18" s="27"/>
    </row>
    <row r="19" spans="1:14" ht="75" customHeight="1" thickBot="1" x14ac:dyDescent="0.3">
      <c r="A19" s="26"/>
      <c r="B19" s="26"/>
      <c r="C19" s="26"/>
      <c r="D19" s="26"/>
      <c r="E19" s="19" t="s">
        <v>50</v>
      </c>
      <c r="F19" s="27" t="s">
        <v>51</v>
      </c>
      <c r="G19" s="27"/>
      <c r="H19" s="27"/>
      <c r="I19" s="27"/>
      <c r="J19" s="27"/>
      <c r="K19" s="27"/>
      <c r="L19" s="27"/>
      <c r="M19" s="27"/>
      <c r="N19" s="27"/>
    </row>
    <row r="20" spans="1:14" ht="23.25" thickBot="1" x14ac:dyDescent="0.3">
      <c r="A20" s="26"/>
      <c r="B20" s="26"/>
      <c r="C20" s="26"/>
      <c r="D20" s="26"/>
      <c r="E20" s="20" t="s">
        <v>52</v>
      </c>
      <c r="F20" s="28" t="s">
        <v>53</v>
      </c>
      <c r="G20" s="28"/>
      <c r="H20" s="28"/>
      <c r="I20" s="28"/>
      <c r="J20" s="28"/>
      <c r="K20" s="28"/>
      <c r="L20" s="28"/>
      <c r="M20" s="28"/>
      <c r="N20" s="28"/>
    </row>
  </sheetData>
  <mergeCells count="8">
    <mergeCell ref="A1:N1"/>
    <mergeCell ref="A2:M2"/>
    <mergeCell ref="A3:N3"/>
    <mergeCell ref="A17:N17"/>
    <mergeCell ref="A18:D20"/>
    <mergeCell ref="F18:N18"/>
    <mergeCell ref="F19:N19"/>
    <mergeCell ref="F20:N2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tbzmed</dc:creator>
  <cp:lastModifiedBy>Windows User</cp:lastModifiedBy>
  <dcterms:created xsi:type="dcterms:W3CDTF">2022-11-06T05:46:20Z</dcterms:created>
  <dcterms:modified xsi:type="dcterms:W3CDTF">2022-11-12T05:52:30Z</dcterms:modified>
</cp:coreProperties>
</file>